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901" firstSheet="0" activeTab="4"/>
  </bookViews>
  <sheets>
    <sheet name="B 1 TTHC" sheetId="1" r:id="rId1"/>
    <sheet name="B 2 KL TTHC" sheetId="2" r:id="rId2"/>
    <sheet name="B3 TTXDCB" sheetId="3" r:id="rId3"/>
    <sheet name="B4 TTNS" sheetId="4" r:id="rId4"/>
    <sheet name="B5 TTĐĐ" sheetId="5" r:id="rId5"/>
  </sheets>
  <definedNames>
    <definedName name="_xlnm.Print_Titles" localSheetId="0">'B 1 TTHC'!$5:$7</definedName>
    <definedName name="_xlnm.Print_Titles" localSheetId="1">'B 2 KL TTHC'!$5:$7</definedName>
    <definedName name="_xlnm.Print_Titles" localSheetId="2">'B3 TTXDCB'!$5:$7</definedName>
    <definedName name="_xlnm.Print_Titles" localSheetId="3">'B4 TTNS'!$5:$7</definedName>
    <definedName name="_xlnm.Print_Titles" localSheetId="4">'B5 TTĐĐ'!$5:$7</definedName>
  </definedNames>
  <calcPr fullCalcOnLoad="1"/>
</workbook>
</file>

<file path=xl/sharedStrings.xml><?xml version="1.0" encoding="utf-8"?>
<sst xmlns="http://schemas.openxmlformats.org/spreadsheetml/2006/main" count="204" uniqueCount="70">
  <si>
    <t>Đơn vị</t>
  </si>
  <si>
    <t>Tổng số</t>
  </si>
  <si>
    <t>Phân loại</t>
  </si>
  <si>
    <t>Triển khai từ kỳ trước chuyển sang</t>
  </si>
  <si>
    <t>Số cuộc thanh tra thực hiện trong kỳ</t>
  </si>
  <si>
    <t>Triển khai trong kỳ</t>
  </si>
  <si>
    <t>Theo Kế hoạch</t>
  </si>
  <si>
    <t>Đột xuất</t>
  </si>
  <si>
    <t>Số đơn vị được thanh tra</t>
  </si>
  <si>
    <t>Tiền và tài sản quy thành tiền</t>
  </si>
  <si>
    <t>Tổng vi phạm về kinh tế</t>
  </si>
  <si>
    <t>Tiền (Tr.đ)</t>
  </si>
  <si>
    <t>Thu hồi về NSNN</t>
  </si>
  <si>
    <t>Xử lý khác về kinh tế</t>
  </si>
  <si>
    <t>Hành chính</t>
  </si>
  <si>
    <t>Tổ chức</t>
  </si>
  <si>
    <t>Cá nhân</t>
  </si>
  <si>
    <t>Chuyển cơ quan điều tra</t>
  </si>
  <si>
    <t>Vụ</t>
  </si>
  <si>
    <t>Đối tượng</t>
  </si>
  <si>
    <t>Hoàn thiện cơ chế, chính sách (số văn bản)</t>
  </si>
  <si>
    <t>Kiến nghị xử lý</t>
  </si>
  <si>
    <t>Đất (m²)</t>
  </si>
  <si>
    <t>Ms</t>
  </si>
  <si>
    <t>1=2+3=4+5</t>
  </si>
  <si>
    <t>8=10+12</t>
  </si>
  <si>
    <t>9=11+13</t>
  </si>
  <si>
    <t>Đơn vị tính: Tiền (triệu đồng), Đất (m²).</t>
  </si>
  <si>
    <t>Kết luận thanh tra phải thực hiện</t>
  </si>
  <si>
    <t>Tiến độ thực hiện kết luận</t>
  </si>
  <si>
    <t>Số kết luận đã hoàn thành</t>
  </si>
  <si>
    <t>Số kết luận chưa hoàn thành</t>
  </si>
  <si>
    <t>Thu hồi về nhân sách nhà nước</t>
  </si>
  <si>
    <r>
      <t>Đất (m</t>
    </r>
    <r>
      <rPr>
        <b/>
        <sz val="10"/>
        <rFont val="Arial"/>
        <family val="2"/>
      </rPr>
      <t>²</t>
    </r>
    <r>
      <rPr>
        <b/>
        <sz val="10"/>
        <rFont val="Times New Roman"/>
        <family val="1"/>
      </rPr>
      <t>)</t>
    </r>
  </si>
  <si>
    <t>Tổng số tiền phải thu</t>
  </si>
  <si>
    <t>Số tiền đã thu trong kỳ</t>
  </si>
  <si>
    <t>Tổng số đất phải thu</t>
  </si>
  <si>
    <t>Số đất đã thu trong kỳ</t>
  </si>
  <si>
    <t>1=3+4</t>
  </si>
  <si>
    <t>Tổng số tiền phải xử lý khác</t>
  </si>
  <si>
    <t>Số tiền đã xử lý khác trong kỳ</t>
  </si>
  <si>
    <t>Tổng số đất phải xử lý khác</t>
  </si>
  <si>
    <t>Số đất đã xử lý khác trong kỳ</t>
  </si>
  <si>
    <t>Xử lý hành chính</t>
  </si>
  <si>
    <t>Tổng số phải xử lý</t>
  </si>
  <si>
    <t>Xử lý trong kỳ</t>
  </si>
  <si>
    <t>Đã chuyển cơ quan điều tra</t>
  </si>
  <si>
    <t>Khởi tố trong kỳ</t>
  </si>
  <si>
    <t>Hoàn thiện về cơ chế chính sách (số văn bản)</t>
  </si>
  <si>
    <t>Tiền và tài sản quy thành tiền (Tr.đ)</t>
  </si>
  <si>
    <t>ỦY BAN NHÂN DÂN</t>
  </si>
  <si>
    <t>Quý I</t>
  </si>
  <si>
    <t>Số cuộc thanh tra đã ban hành kết luận</t>
  </si>
  <si>
    <t>Số đơn vị được thanh tra theo kết luận</t>
  </si>
  <si>
    <t>Tổng số kết luận chưa thực hiện xong kỳ trước chuyển sang</t>
  </si>
  <si>
    <t>Tổng số văn bản kiến nghị phải hoàn thiện</t>
  </si>
  <si>
    <t>Số văn bản  kiến nghị đã thực hiện xong</t>
  </si>
  <si>
    <t>THỊ XÃ VIỆT YÊN</t>
  </si>
  <si>
    <r>
      <t xml:space="preserve">TỔNG HỢP KẾT QUẢ THANH TRA HÀNH CHÍNH
Số liệu tính từ ngày 01/12/2023 đến 04/6/2024
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Kèm theo Báo cáo số     /BC-UBND ngày    /6/2024 của UBND thị xã)</t>
    </r>
  </si>
  <si>
    <t>Quý II</t>
  </si>
  <si>
    <t>6 tháng</t>
  </si>
  <si>
    <r>
      <t>TỔNG HỢP KẾT QUẢ THỰC HIỆN KẾT LUẬN THANH TRA HÀNH CHÍNH</t>
    </r>
    <r>
      <rPr>
        <b/>
        <sz val="12"/>
        <rFont val="Times New Roman"/>
        <family val="1"/>
      </rPr>
      <t xml:space="preserve">
Số liệu tính từ ngày 01/12/2023 đến 04/6/2024
</t>
    </r>
    <r>
      <rPr>
        <b/>
        <i/>
        <sz val="12"/>
        <rFont val="Times New Roman"/>
        <family val="1"/>
      </rPr>
      <t>(Kèm theo Báo cáo số     /BC-UBND ngày    /6/2024 của UBND thị xã)</t>
    </r>
  </si>
  <si>
    <t>TỔNG HỢP KẾT QUẢ THANH TRA HÀNH CHÍNH TRONG LĨNH VỰC ĐẦU TƯ XÂY DỰNG CƠ BẢN
Số liệu tính từ ngày 01/12/2023 đến 4/6/2024
(Kèm theo Báo cáo số      /BC-UBND ngày   /6/2024 của UBND thị xã)</t>
  </si>
  <si>
    <t>TỔNG HỢP KẾT QUẢ THANH TRA TRONG LĨNH VỰC TÀI CHÍNH - NGÂN SÁCH
Số liệu tính từ ngày 01/12/2023 đến 4/6/2024
(Kèm theo Báo cáo số     /BC-UBND ngày    /6/2024 của UBND thị xã)</t>
  </si>
  <si>
    <t>TỔNG HỢP KẾT QUẢ THANH TRA TRONG LĨNH VỰC ĐẤT ĐAI
Số liệu tính từ ngày 01/12/2023 đến 4/6/2024
(Kèm theo Báo cáo số     /BC-UBND ngày    /6/2024 của UBND thị xã)</t>
  </si>
  <si>
    <t>Ghi chú: 6 tháng đầu năm 2024 kiểm điểm 37 cá nhân</t>
  </si>
  <si>
    <r>
      <t xml:space="preserve">
</t>
    </r>
    <r>
      <rPr>
        <b/>
        <sz val="10"/>
        <rFont val="Times New Roman"/>
        <family val="1"/>
      </rPr>
      <t>19. Ghi chú: Thanh tra NQ 01, Thanh tra Bích Động</t>
    </r>
  </si>
  <si>
    <r>
      <t xml:space="preserve">
</t>
    </r>
    <r>
      <rPr>
        <b/>
        <sz val="10"/>
        <rFont val="Times New Roman"/>
        <family val="1"/>
      </rPr>
      <t>19. Ghi chú: Thanh tra 73 thửa đất TDP Kiểu Bích Động</t>
    </r>
  </si>
  <si>
    <r>
      <t xml:space="preserve">
</t>
    </r>
    <r>
      <rPr>
        <b/>
        <sz val="10"/>
        <rFont val="Times New Roman"/>
        <family val="1"/>
      </rPr>
      <t>19. Ghi chú: Thanh tra Bích Động, NQ 02, Nếnh</t>
    </r>
  </si>
  <si>
    <t>Kỳ trước chuyển: TT thửa 307 Việt Tiến, TT Quang Châu, Lô 50 Dục Quang
Ban hành trong kỳ: TT Bích Động, NQ 01, 02, 73 thửa đất Tăng Quang Bích Động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</si>
</sst>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.##0_);_(* \(#.##0\);_(* &quot;-&quot;_);_(@_)"/>
    <numFmt numFmtId="169" formatCode="_(* #.##0.000_);_(* \(#.##0.000\);_(* &quot;-&quot;???_);_(@_)"/>
    <numFmt numFmtId="170" formatCode="#,##0\ &quot;þ&quot;;\-#,##0\ &quot;þ&quot;"/>
    <numFmt numFmtId="171" formatCode="#,##0\ &quot;þ&quot;;[Red]\-#,##0\ &quot;þ&quot;"/>
    <numFmt numFmtId="172" formatCode="#,##0.00\ &quot;þ&quot;;\-#,##0.00\ &quot;þ&quot;"/>
    <numFmt numFmtId="173" formatCode="#,##0.00\ &quot;þ&quot;;[Red]\-#,##0.00\ &quot;þ&quot;"/>
    <numFmt numFmtId="174" formatCode="_-* #,##0\ &quot;þ&quot;_-;\-* #,##0\ &quot;þ&quot;_-;_-* &quot;-&quot;\ &quot;þ&quot;_-;_-@_-"/>
    <numFmt numFmtId="175" formatCode="_-* #,##0\ _þ_-;\-* #,##0\ _þ_-;_-* &quot;-&quot;\ _þ_-;_-@_-"/>
    <numFmt numFmtId="176" formatCode="_-* #,##0.00\ &quot;þ&quot;_-;\-* #,##0.00\ &quot;þ&quot;_-;_-* &quot;-&quot;??\ &quot;þ&quot;_-;_-@_-"/>
    <numFmt numFmtId="177" formatCode="_-* #,##0.00\ _þ_-;\-* #,##0.00\ _þ_-;_-* &quot;-&quot;??\ _þ_-;_-@_-"/>
    <numFmt numFmtId="178" formatCode="0.0"/>
    <numFmt numFmtId="179" formatCode="_(* #,##0_);_(* \(#,##0\);_(* &quot;-&quot;??_);_(@_)"/>
    <numFmt numFmtId="180" formatCode="_(* #,##0.0_);_(* \(#,##0.0\);_(* &quot;-&quot;??_);_(@_)"/>
    <numFmt numFmtId="181" formatCode="_(* #,##0.0_);_(* \(#,##0.0\);_(* &quot;-&quot;?_);_(@_)"/>
    <numFmt numFmtId="182" formatCode="#,##0\ &quot;₫&quot;;\-#,##0\ &quot;₫&quot;"/>
    <numFmt numFmtId="183" formatCode="#,##0\ &quot;₫&quot;;[Red]\-#,##0\ &quot;₫&quot;"/>
    <numFmt numFmtId="184" formatCode="#,##0.00\ &quot;₫&quot;;\-#,##0.00\ &quot;₫&quot;"/>
    <numFmt numFmtId="185" formatCode="#,##0.00\ &quot;₫&quot;;[Red]\-#,##0.00\ &quot;₫&quot;"/>
    <numFmt numFmtId="186" formatCode="_-* #,##0\ &quot;₫&quot;_-;\-* #,##0\ &quot;₫&quot;_-;_-* &quot;-&quot;\ &quot;₫&quot;_-;_-@_-"/>
    <numFmt numFmtId="187" formatCode="_-* #,##0\ _₫_-;\-* #,##0\ _₫_-;_-* &quot;-&quot;\ _₫_-;_-@_-"/>
    <numFmt numFmtId="188" formatCode="_-* #,##0.00\ &quot;₫&quot;_-;\-* #,##0.00\ &quot;₫&quot;_-;_-* &quot;-&quot;??\ &quot;₫&quot;_-;_-@_-"/>
    <numFmt numFmtId="189" formatCode="_-* #,##0.00\ _₫_-;\-* #,##0.00\ _₫_-;_-* &quot;-&quot;??\ _₫_-;_-@_-"/>
    <numFmt numFmtId="190" formatCode="#,##0\ &quot; &quot;;\-#,##0\ &quot; &quot;"/>
    <numFmt numFmtId="191" formatCode="#,##0\ &quot; &quot;;[Red]\-#,##0\ &quot; &quot;"/>
    <numFmt numFmtId="192" formatCode="#,##0.00\ &quot; &quot;;\-#,##0.00\ &quot; &quot;"/>
    <numFmt numFmtId="193" formatCode="#,##0.00\ &quot; &quot;;[Red]\-#,##0.00\ &quot; &quot;"/>
    <numFmt numFmtId="194" formatCode="_-* #,##0\ &quot; &quot;_-;\-* #,##0\ &quot; &quot;_-;_-* &quot;-&quot;\ &quot; &quot;_-;_-@_-"/>
    <numFmt numFmtId="195" formatCode="_-* #,##0\ _ _-;\-* #,##0\ _ _-;_-* &quot;-&quot;\ _ _-;_-@_-"/>
    <numFmt numFmtId="196" formatCode="_-* #,##0.00\ &quot; &quot;_-;\-* #,##0.00\ &quot; &quot;_-;_-* &quot;-&quot;??\ &quot; &quot;_-;_-@_-"/>
    <numFmt numFmtId="197" formatCode="_-* #,##0.00\ _ _-;\-* #,##0.00\ _ _-;_-* &quot;-&quot;??\ _ _-;_-@_-"/>
    <numFmt numFmtId="198" formatCode="#,##0.0"/>
    <numFmt numFmtId="199" formatCode="[$-409]dddd\,\ mmmm\ dd\,\ yyyy"/>
    <numFmt numFmtId="200" formatCode="m/d;@"/>
    <numFmt numFmtId="201" formatCode="[$-409]h:mm:ss\ AM/PM"/>
    <numFmt numFmtId="202" formatCode="0.000"/>
    <numFmt numFmtId="203" formatCode="mmm\-yyyy"/>
    <numFmt numFmtId="204" formatCode="#,##0.000"/>
    <numFmt numFmtId="205" formatCode="m/d/yy;@"/>
    <numFmt numFmtId="206" formatCode="&quot;$&quot;#,##0.00"/>
    <numFmt numFmtId="207" formatCode="_-* #,##0.00\ _€_-;\-* #,##0.00\ _€_-;_-* &quot;-&quot;??\ _€_-;_-@_-"/>
    <numFmt numFmtId="208" formatCode="m/d/yy"/>
    <numFmt numFmtId="209" formatCode="mm/dd/yy;@"/>
    <numFmt numFmtId="210" formatCode="0;[Red]0"/>
    <numFmt numFmtId="211" formatCode="[$-1010000]d/m/yyyy;@"/>
    <numFmt numFmtId="212" formatCode="[$-F400]h:mm:ss\ AM/PM"/>
  </numFmts>
  <fonts count="57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3C_Times_T"/>
      <family val="0"/>
    </font>
    <font>
      <sz val="10"/>
      <color indexed="8"/>
      <name val="Arial"/>
      <family val="2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i/>
      <sz val="10"/>
      <name val="MS Sans Serif"/>
      <family val="2"/>
    </font>
    <font>
      <sz val="12"/>
      <name val="VNI-Times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561975</xdr:colOff>
      <xdr:row>1</xdr:row>
      <xdr:rowOff>0</xdr:rowOff>
    </xdr:from>
    <xdr:to>
      <xdr:col>17</xdr:col>
      <xdr:colOff>390525</xdr:colOff>
      <xdr:row>1</xdr:row>
      <xdr:rowOff>238125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106025" y="247650"/>
          <a:ext cx="1047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Biểu số: 01/TTr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76200</xdr:colOff>
      <xdr:row>1</xdr:row>
      <xdr:rowOff>0</xdr:rowOff>
    </xdr:from>
    <xdr:to>
      <xdr:col>21</xdr:col>
      <xdr:colOff>161925</xdr:colOff>
      <xdr:row>1</xdr:row>
      <xdr:rowOff>238125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72575" y="238125"/>
          <a:ext cx="1647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Biểu số: 02/TTr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561975</xdr:colOff>
      <xdr:row>1</xdr:row>
      <xdr:rowOff>0</xdr:rowOff>
    </xdr:from>
    <xdr:to>
      <xdr:col>17</xdr:col>
      <xdr:colOff>390525</xdr:colOff>
      <xdr:row>1</xdr:row>
      <xdr:rowOff>238125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106025" y="238125"/>
          <a:ext cx="1047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Biểu số: 03/TTr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561975</xdr:colOff>
      <xdr:row>1</xdr:row>
      <xdr:rowOff>0</xdr:rowOff>
    </xdr:from>
    <xdr:to>
      <xdr:col>17</xdr:col>
      <xdr:colOff>390525</xdr:colOff>
      <xdr:row>1</xdr:row>
      <xdr:rowOff>238125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106025" y="219075"/>
          <a:ext cx="1047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Biểu số: 04/TTr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561975</xdr:colOff>
      <xdr:row>1</xdr:row>
      <xdr:rowOff>0</xdr:rowOff>
    </xdr:from>
    <xdr:to>
      <xdr:col>17</xdr:col>
      <xdr:colOff>390525</xdr:colOff>
      <xdr:row>1</xdr:row>
      <xdr:rowOff>238125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106025" y="219075"/>
          <a:ext cx="1047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Biểu số: 05/TTr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zoomScalePageLayoutView="0" workbookViewId="0" topLeftCell="A2">
      <selection activeCell="H11" sqref="H11"/>
    </sheetView>
  </sheetViews>
  <sheetFormatPr defaultColWidth="9.140625" defaultRowHeight="12.75"/>
  <cols>
    <col min="1" max="1" width="9.140625" style="1" customWidth="1"/>
    <col min="2" max="2" width="9.8515625" style="17" customWidth="1"/>
    <col min="3" max="8" width="9.140625" style="17" customWidth="1"/>
    <col min="9" max="9" width="14.421875" style="17" customWidth="1"/>
    <col min="10" max="23" width="9.140625" style="17" customWidth="1"/>
    <col min="24" max="16384" width="9.140625" style="1" customWidth="1"/>
  </cols>
  <sheetData>
    <row r="1" spans="1:23" s="10" customFormat="1" ht="19.5" customHeight="1">
      <c r="A1" s="36" t="s">
        <v>50</v>
      </c>
      <c r="B1" s="36"/>
      <c r="C1" s="36"/>
      <c r="D1" s="36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s="6" customFormat="1" ht="20.25" customHeight="1">
      <c r="A2" s="36" t="s">
        <v>57</v>
      </c>
      <c r="B2" s="36"/>
      <c r="C2" s="36"/>
      <c r="D2" s="36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20"/>
      <c r="U2" s="20"/>
      <c r="V2" s="20"/>
      <c r="W2" s="20"/>
    </row>
    <row r="3" spans="1:23" s="6" customFormat="1" ht="58.5" customHeight="1">
      <c r="A3" s="36" t="s">
        <v>58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20"/>
      <c r="U3" s="20"/>
      <c r="V3" s="20"/>
      <c r="W3" s="20"/>
    </row>
    <row r="4" spans="14:19" ht="24" customHeight="1">
      <c r="N4" s="37" t="s">
        <v>27</v>
      </c>
      <c r="O4" s="37"/>
      <c r="P4" s="37"/>
      <c r="Q4" s="37"/>
      <c r="R4" s="37"/>
      <c r="S4" s="37"/>
    </row>
    <row r="5" spans="1:19" ht="18.75" customHeight="1">
      <c r="A5" s="32" t="s">
        <v>0</v>
      </c>
      <c r="B5" s="31" t="s">
        <v>4</v>
      </c>
      <c r="C5" s="31"/>
      <c r="D5" s="31"/>
      <c r="E5" s="31"/>
      <c r="F5" s="31"/>
      <c r="G5" s="31" t="s">
        <v>52</v>
      </c>
      <c r="H5" s="31" t="s">
        <v>53</v>
      </c>
      <c r="I5" s="31" t="s">
        <v>10</v>
      </c>
      <c r="J5" s="31"/>
      <c r="K5" s="31" t="s">
        <v>21</v>
      </c>
      <c r="L5" s="31"/>
      <c r="M5" s="31"/>
      <c r="N5" s="31"/>
      <c r="O5" s="31"/>
      <c r="P5" s="31"/>
      <c r="Q5" s="31"/>
      <c r="R5" s="31"/>
      <c r="S5" s="31"/>
    </row>
    <row r="6" spans="1:19" ht="24" customHeight="1">
      <c r="A6" s="32"/>
      <c r="B6" s="31" t="s">
        <v>1</v>
      </c>
      <c r="C6" s="31" t="s">
        <v>2</v>
      </c>
      <c r="D6" s="31"/>
      <c r="E6" s="31"/>
      <c r="F6" s="31"/>
      <c r="G6" s="31"/>
      <c r="H6" s="31"/>
      <c r="I6" s="33" t="s">
        <v>49</v>
      </c>
      <c r="J6" s="33" t="s">
        <v>22</v>
      </c>
      <c r="K6" s="31" t="s">
        <v>12</v>
      </c>
      <c r="L6" s="31"/>
      <c r="M6" s="31" t="s">
        <v>13</v>
      </c>
      <c r="N6" s="31"/>
      <c r="O6" s="31" t="s">
        <v>14</v>
      </c>
      <c r="P6" s="31"/>
      <c r="Q6" s="31" t="s">
        <v>17</v>
      </c>
      <c r="R6" s="31"/>
      <c r="S6" s="38" t="s">
        <v>20</v>
      </c>
    </row>
    <row r="7" spans="1:19" ht="50.25" customHeight="1">
      <c r="A7" s="32"/>
      <c r="B7" s="31"/>
      <c r="C7" s="21" t="s">
        <v>3</v>
      </c>
      <c r="D7" s="21" t="s">
        <v>5</v>
      </c>
      <c r="E7" s="21" t="s">
        <v>6</v>
      </c>
      <c r="F7" s="21" t="s">
        <v>7</v>
      </c>
      <c r="G7" s="31"/>
      <c r="H7" s="31"/>
      <c r="I7" s="34"/>
      <c r="J7" s="34"/>
      <c r="K7" s="21" t="s">
        <v>11</v>
      </c>
      <c r="L7" s="21" t="s">
        <v>22</v>
      </c>
      <c r="M7" s="21" t="s">
        <v>11</v>
      </c>
      <c r="N7" s="21" t="s">
        <v>22</v>
      </c>
      <c r="O7" s="21" t="s">
        <v>15</v>
      </c>
      <c r="P7" s="21" t="s">
        <v>16</v>
      </c>
      <c r="Q7" s="21" t="s">
        <v>18</v>
      </c>
      <c r="R7" s="21" t="s">
        <v>19</v>
      </c>
      <c r="S7" s="39"/>
    </row>
    <row r="8" spans="1:23" s="4" customFormat="1" ht="18.75" customHeight="1">
      <c r="A8" s="5" t="s">
        <v>23</v>
      </c>
      <c r="B8" s="22" t="s">
        <v>24</v>
      </c>
      <c r="C8" s="22">
        <v>2</v>
      </c>
      <c r="D8" s="22">
        <v>3</v>
      </c>
      <c r="E8" s="22">
        <v>4</v>
      </c>
      <c r="F8" s="22">
        <v>5</v>
      </c>
      <c r="G8" s="22">
        <v>6</v>
      </c>
      <c r="H8" s="22">
        <v>7</v>
      </c>
      <c r="I8" s="22" t="s">
        <v>25</v>
      </c>
      <c r="J8" s="22" t="s">
        <v>26</v>
      </c>
      <c r="K8" s="22">
        <v>10</v>
      </c>
      <c r="L8" s="22">
        <v>11</v>
      </c>
      <c r="M8" s="22">
        <v>12</v>
      </c>
      <c r="N8" s="22">
        <v>13</v>
      </c>
      <c r="O8" s="22">
        <v>14</v>
      </c>
      <c r="P8" s="22">
        <v>15</v>
      </c>
      <c r="Q8" s="22">
        <v>16</v>
      </c>
      <c r="R8" s="22">
        <v>17</v>
      </c>
      <c r="S8" s="22">
        <v>18</v>
      </c>
      <c r="T8" s="23"/>
      <c r="U8" s="23"/>
      <c r="V8" s="23"/>
      <c r="W8" s="23"/>
    </row>
    <row r="9" spans="1:23" s="3" customFormat="1" ht="24.75" customHeight="1">
      <c r="A9" s="12" t="s">
        <v>51</v>
      </c>
      <c r="B9" s="24">
        <f>C9+D9</f>
        <v>5</v>
      </c>
      <c r="C9" s="24">
        <v>4</v>
      </c>
      <c r="D9" s="24">
        <v>1</v>
      </c>
      <c r="E9" s="24">
        <v>4</v>
      </c>
      <c r="F9" s="24">
        <v>1</v>
      </c>
      <c r="G9" s="24">
        <v>3</v>
      </c>
      <c r="H9" s="24">
        <v>7</v>
      </c>
      <c r="I9" s="25">
        <f>+K9+M9</f>
        <v>1131</v>
      </c>
      <c r="J9" s="25">
        <v>0</v>
      </c>
      <c r="K9" s="24">
        <v>776.8</v>
      </c>
      <c r="L9" s="24">
        <v>0</v>
      </c>
      <c r="M9" s="24">
        <v>354.2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6"/>
      <c r="U9" s="26"/>
      <c r="V9" s="26"/>
      <c r="W9" s="26"/>
    </row>
    <row r="10" spans="1:23" s="3" customFormat="1" ht="24.75" customHeight="1">
      <c r="A10" s="12" t="s">
        <v>59</v>
      </c>
      <c r="B10" s="24">
        <v>3</v>
      </c>
      <c r="C10" s="24">
        <v>2</v>
      </c>
      <c r="D10" s="24">
        <v>1</v>
      </c>
      <c r="E10" s="24">
        <v>2</v>
      </c>
      <c r="F10" s="24">
        <v>1</v>
      </c>
      <c r="G10" s="24">
        <v>1</v>
      </c>
      <c r="H10" s="24">
        <v>1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6"/>
      <c r="U10" s="26"/>
      <c r="V10" s="26"/>
      <c r="W10" s="26"/>
    </row>
    <row r="11" spans="1:23" s="4" customFormat="1" ht="41.25" customHeight="1">
      <c r="A11" s="11" t="s">
        <v>60</v>
      </c>
      <c r="B11" s="27">
        <v>6</v>
      </c>
      <c r="C11" s="27">
        <f aca="true" t="shared" si="0" ref="C11:S11">C9</f>
        <v>4</v>
      </c>
      <c r="D11" s="27">
        <v>2</v>
      </c>
      <c r="E11" s="27">
        <v>5</v>
      </c>
      <c r="F11" s="27">
        <f t="shared" si="0"/>
        <v>1</v>
      </c>
      <c r="G11" s="27">
        <v>4</v>
      </c>
      <c r="H11" s="27">
        <v>8</v>
      </c>
      <c r="I11" s="27">
        <f t="shared" si="0"/>
        <v>1131</v>
      </c>
      <c r="J11" s="27">
        <f t="shared" si="0"/>
        <v>0</v>
      </c>
      <c r="K11" s="27">
        <f t="shared" si="0"/>
        <v>776.8</v>
      </c>
      <c r="L11" s="27">
        <f t="shared" si="0"/>
        <v>0</v>
      </c>
      <c r="M11" s="27">
        <f t="shared" si="0"/>
        <v>354.2</v>
      </c>
      <c r="N11" s="27">
        <f t="shared" si="0"/>
        <v>0</v>
      </c>
      <c r="O11" s="27">
        <f t="shared" si="0"/>
        <v>0</v>
      </c>
      <c r="P11" s="27">
        <f t="shared" si="0"/>
        <v>0</v>
      </c>
      <c r="Q11" s="27">
        <f t="shared" si="0"/>
        <v>0</v>
      </c>
      <c r="R11" s="27">
        <f t="shared" si="0"/>
        <v>0</v>
      </c>
      <c r="S11" s="27">
        <f t="shared" si="0"/>
        <v>0</v>
      </c>
      <c r="T11" s="23"/>
      <c r="U11" s="23"/>
      <c r="V11" s="23"/>
      <c r="W11" s="23"/>
    </row>
    <row r="12" spans="1:19" ht="30" customHeight="1">
      <c r="A12" s="35" t="s">
        <v>65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</row>
  </sheetData>
  <sheetProtection/>
  <mergeCells count="20">
    <mergeCell ref="A12:S12"/>
    <mergeCell ref="C6:F6"/>
    <mergeCell ref="M6:N6"/>
    <mergeCell ref="O6:P6"/>
    <mergeCell ref="Q6:R6"/>
    <mergeCell ref="A1:D1"/>
    <mergeCell ref="A2:D2"/>
    <mergeCell ref="H5:H7"/>
    <mergeCell ref="A3:S3"/>
    <mergeCell ref="N4:S4"/>
    <mergeCell ref="B5:F5"/>
    <mergeCell ref="A5:A7"/>
    <mergeCell ref="K6:L6"/>
    <mergeCell ref="I6:I7"/>
    <mergeCell ref="J6:J7"/>
    <mergeCell ref="I5:J5"/>
    <mergeCell ref="K5:S5"/>
    <mergeCell ref="G5:G7"/>
    <mergeCell ref="B6:B7"/>
    <mergeCell ref="S6:S7"/>
  </mergeCells>
  <printOptions horizontalCentered="1"/>
  <pageMargins left="0.25" right="0.25" top="0.25" bottom="0.25" header="0" footer="0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9"/>
  <sheetViews>
    <sheetView zoomScale="85" zoomScaleNormal="85" zoomScalePageLayoutView="0" workbookViewId="0" topLeftCell="A1">
      <selection activeCell="I16" sqref="I16"/>
    </sheetView>
  </sheetViews>
  <sheetFormatPr defaultColWidth="9.140625" defaultRowHeight="12.75"/>
  <cols>
    <col min="1" max="1" width="7.57421875" style="1" customWidth="1"/>
    <col min="2" max="2" width="9.8515625" style="1" customWidth="1"/>
    <col min="3" max="3" width="8.421875" style="1" customWidth="1"/>
    <col min="4" max="5" width="7.140625" style="1" customWidth="1"/>
    <col min="6" max="8" width="9.140625" style="1" customWidth="1"/>
    <col min="9" max="9" width="8.8515625" style="1" customWidth="1"/>
    <col min="10" max="13" width="9.140625" style="1" customWidth="1"/>
    <col min="14" max="21" width="5.8515625" style="1" customWidth="1"/>
    <col min="22" max="23" width="7.140625" style="1" customWidth="1"/>
    <col min="24" max="16384" width="9.140625" style="1" customWidth="1"/>
  </cols>
  <sheetData>
    <row r="1" spans="1:5" ht="18.75" customHeight="1">
      <c r="A1" s="36" t="s">
        <v>50</v>
      </c>
      <c r="B1" s="36"/>
      <c r="C1" s="36"/>
      <c r="D1" s="36"/>
      <c r="E1" s="36"/>
    </row>
    <row r="2" spans="1:19" s="6" customFormat="1" ht="20.25" customHeight="1">
      <c r="A2" s="36" t="s">
        <v>57</v>
      </c>
      <c r="B2" s="36"/>
      <c r="C2" s="36"/>
      <c r="D2" s="36"/>
      <c r="E2" s="3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23" s="6" customFormat="1" ht="58.5" customHeight="1">
      <c r="A3" s="47" t="s">
        <v>61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4:23" ht="24" customHeight="1">
      <c r="N4" s="9"/>
      <c r="O4" s="9"/>
      <c r="P4" s="9"/>
      <c r="Q4" s="48" t="s">
        <v>27</v>
      </c>
      <c r="R4" s="48"/>
      <c r="S4" s="48"/>
      <c r="T4" s="48"/>
      <c r="U4" s="48"/>
      <c r="V4" s="48"/>
      <c r="W4" s="48"/>
    </row>
    <row r="5" spans="1:23" ht="44.25" customHeight="1">
      <c r="A5" s="32" t="s">
        <v>0</v>
      </c>
      <c r="B5" s="32" t="s">
        <v>28</v>
      </c>
      <c r="C5" s="32"/>
      <c r="D5" s="32" t="s">
        <v>29</v>
      </c>
      <c r="E5" s="32"/>
      <c r="F5" s="32" t="s">
        <v>32</v>
      </c>
      <c r="G5" s="32"/>
      <c r="H5" s="32"/>
      <c r="I5" s="32"/>
      <c r="J5" s="49" t="s">
        <v>13</v>
      </c>
      <c r="K5" s="45"/>
      <c r="L5" s="45"/>
      <c r="M5" s="45"/>
      <c r="N5" s="45" t="s">
        <v>43</v>
      </c>
      <c r="O5" s="45"/>
      <c r="P5" s="45"/>
      <c r="Q5" s="45"/>
      <c r="R5" s="32" t="s">
        <v>17</v>
      </c>
      <c r="S5" s="32"/>
      <c r="T5" s="32"/>
      <c r="U5" s="32"/>
      <c r="V5" s="32" t="s">
        <v>48</v>
      </c>
      <c r="W5" s="32"/>
    </row>
    <row r="6" spans="1:23" ht="30" customHeight="1">
      <c r="A6" s="32"/>
      <c r="B6" s="32" t="s">
        <v>1</v>
      </c>
      <c r="C6" s="32" t="s">
        <v>54</v>
      </c>
      <c r="D6" s="32" t="s">
        <v>30</v>
      </c>
      <c r="E6" s="32" t="s">
        <v>31</v>
      </c>
      <c r="F6" s="32" t="s">
        <v>11</v>
      </c>
      <c r="G6" s="32"/>
      <c r="H6" s="32" t="s">
        <v>33</v>
      </c>
      <c r="I6" s="32"/>
      <c r="J6" s="32" t="s">
        <v>11</v>
      </c>
      <c r="K6" s="32"/>
      <c r="L6" s="32" t="s">
        <v>33</v>
      </c>
      <c r="M6" s="32"/>
      <c r="N6" s="49" t="s">
        <v>44</v>
      </c>
      <c r="O6" s="45"/>
      <c r="P6" s="45" t="s">
        <v>45</v>
      </c>
      <c r="Q6" s="45"/>
      <c r="R6" s="32" t="s">
        <v>46</v>
      </c>
      <c r="S6" s="32"/>
      <c r="T6" s="32" t="s">
        <v>47</v>
      </c>
      <c r="U6" s="32"/>
      <c r="V6" s="44" t="s">
        <v>55</v>
      </c>
      <c r="W6" s="44" t="s">
        <v>56</v>
      </c>
    </row>
    <row r="7" spans="1:23" ht="57" customHeight="1">
      <c r="A7" s="32"/>
      <c r="B7" s="32"/>
      <c r="C7" s="32"/>
      <c r="D7" s="32"/>
      <c r="E7" s="32"/>
      <c r="F7" s="2" t="s">
        <v>34</v>
      </c>
      <c r="G7" s="2" t="s">
        <v>35</v>
      </c>
      <c r="H7" s="2" t="s">
        <v>36</v>
      </c>
      <c r="I7" s="2" t="s">
        <v>37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15</v>
      </c>
      <c r="O7" s="2" t="s">
        <v>16</v>
      </c>
      <c r="P7" s="2" t="s">
        <v>15</v>
      </c>
      <c r="Q7" s="8" t="s">
        <v>16</v>
      </c>
      <c r="R7" s="2" t="s">
        <v>18</v>
      </c>
      <c r="S7" s="2" t="s">
        <v>19</v>
      </c>
      <c r="T7" s="2" t="s">
        <v>18</v>
      </c>
      <c r="U7" s="2" t="s">
        <v>19</v>
      </c>
      <c r="V7" s="44"/>
      <c r="W7" s="44"/>
    </row>
    <row r="8" spans="1:23" s="23" customFormat="1" ht="18.75" customHeight="1">
      <c r="A8" s="22" t="s">
        <v>23</v>
      </c>
      <c r="B8" s="22" t="s">
        <v>38</v>
      </c>
      <c r="C8" s="22">
        <v>2</v>
      </c>
      <c r="D8" s="22">
        <v>3</v>
      </c>
      <c r="E8" s="22">
        <v>4</v>
      </c>
      <c r="F8" s="22">
        <v>5</v>
      </c>
      <c r="G8" s="22">
        <v>6</v>
      </c>
      <c r="H8" s="22">
        <v>7</v>
      </c>
      <c r="I8" s="22">
        <v>8</v>
      </c>
      <c r="J8" s="22">
        <v>9</v>
      </c>
      <c r="K8" s="22">
        <v>10</v>
      </c>
      <c r="L8" s="22">
        <v>11</v>
      </c>
      <c r="M8" s="22">
        <v>12</v>
      </c>
      <c r="N8" s="22">
        <v>13</v>
      </c>
      <c r="O8" s="22">
        <v>14</v>
      </c>
      <c r="P8" s="22">
        <v>15</v>
      </c>
      <c r="Q8" s="22">
        <v>16</v>
      </c>
      <c r="R8" s="22">
        <v>17</v>
      </c>
      <c r="S8" s="22">
        <v>18</v>
      </c>
      <c r="T8" s="22">
        <v>19</v>
      </c>
      <c r="U8" s="22">
        <v>20</v>
      </c>
      <c r="V8" s="22">
        <v>21</v>
      </c>
      <c r="W8" s="22">
        <v>22</v>
      </c>
    </row>
    <row r="9" spans="1:23" s="26" customFormat="1" ht="33.75" customHeight="1">
      <c r="A9" s="28" t="s">
        <v>51</v>
      </c>
      <c r="B9" s="15">
        <v>9</v>
      </c>
      <c r="C9" s="15">
        <v>3</v>
      </c>
      <c r="D9" s="15">
        <v>0</v>
      </c>
      <c r="E9" s="15">
        <v>9</v>
      </c>
      <c r="F9" s="15">
        <f>250+507.8+269</f>
        <v>1026.8</v>
      </c>
      <c r="G9" s="15">
        <v>250</v>
      </c>
      <c r="H9" s="15">
        <v>80</v>
      </c>
      <c r="I9" s="15">
        <v>0</v>
      </c>
      <c r="J9" s="15">
        <v>354.2</v>
      </c>
      <c r="K9" s="15">
        <v>0</v>
      </c>
      <c r="L9" s="15">
        <v>447.7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</row>
    <row r="10" spans="1:23" s="26" customFormat="1" ht="33.75" customHeight="1">
      <c r="A10" s="28" t="s">
        <v>59</v>
      </c>
      <c r="B10" s="15">
        <v>10</v>
      </c>
      <c r="C10" s="15">
        <v>9</v>
      </c>
      <c r="D10" s="15">
        <v>3</v>
      </c>
      <c r="E10" s="15">
        <v>7</v>
      </c>
      <c r="F10" s="15">
        <f>F9-G9</f>
        <v>776.8</v>
      </c>
      <c r="G10" s="15">
        <v>200</v>
      </c>
      <c r="H10" s="15">
        <v>80</v>
      </c>
      <c r="I10" s="15">
        <v>80</v>
      </c>
      <c r="J10" s="15">
        <v>354.2</v>
      </c>
      <c r="K10" s="15">
        <v>0</v>
      </c>
      <c r="L10" s="15">
        <v>447.7</v>
      </c>
      <c r="M10" s="15">
        <v>0</v>
      </c>
      <c r="N10" s="15">
        <v>0</v>
      </c>
      <c r="O10" s="15">
        <v>0</v>
      </c>
      <c r="P10" s="15">
        <v>0</v>
      </c>
      <c r="Q10" s="15">
        <v>1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</row>
    <row r="11" spans="1:31" s="23" customFormat="1" ht="42" customHeight="1">
      <c r="A11" s="29" t="s">
        <v>60</v>
      </c>
      <c r="B11" s="16">
        <v>10</v>
      </c>
      <c r="C11" s="16">
        <v>3</v>
      </c>
      <c r="D11" s="16">
        <v>3</v>
      </c>
      <c r="E11" s="16">
        <v>7</v>
      </c>
      <c r="F11" s="16">
        <f aca="true" t="shared" si="0" ref="C11:W11">F9</f>
        <v>1026.8</v>
      </c>
      <c r="G11" s="16">
        <v>450</v>
      </c>
      <c r="H11" s="16">
        <f t="shared" si="0"/>
        <v>80</v>
      </c>
      <c r="I11" s="16">
        <v>80</v>
      </c>
      <c r="J11" s="16">
        <f t="shared" si="0"/>
        <v>354.2</v>
      </c>
      <c r="K11" s="16">
        <f t="shared" si="0"/>
        <v>0</v>
      </c>
      <c r="L11" s="16">
        <f t="shared" si="0"/>
        <v>447.7</v>
      </c>
      <c r="M11" s="16">
        <f t="shared" si="0"/>
        <v>0</v>
      </c>
      <c r="N11" s="16">
        <f t="shared" si="0"/>
        <v>0</v>
      </c>
      <c r="O11" s="16">
        <f t="shared" si="0"/>
        <v>0</v>
      </c>
      <c r="P11" s="16">
        <f t="shared" si="0"/>
        <v>0</v>
      </c>
      <c r="Q11" s="16">
        <v>1</v>
      </c>
      <c r="R11" s="16">
        <f t="shared" si="0"/>
        <v>0</v>
      </c>
      <c r="S11" s="16">
        <f t="shared" si="0"/>
        <v>0</v>
      </c>
      <c r="T11" s="16">
        <f t="shared" si="0"/>
        <v>0</v>
      </c>
      <c r="U11" s="16">
        <f t="shared" si="0"/>
        <v>0</v>
      </c>
      <c r="V11" s="16">
        <f t="shared" si="0"/>
        <v>0</v>
      </c>
      <c r="W11" s="16">
        <f t="shared" si="0"/>
        <v>0</v>
      </c>
      <c r="Y11" s="40"/>
      <c r="Z11" s="40"/>
      <c r="AA11" s="40"/>
      <c r="AB11" s="40"/>
      <c r="AC11" s="40"/>
      <c r="AD11" s="40"/>
      <c r="AE11" s="40"/>
    </row>
    <row r="12" spans="1:31" ht="30" customHeight="1">
      <c r="A12" s="43" t="s">
        <v>69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Y12" s="41"/>
      <c r="Z12" s="41"/>
      <c r="AA12" s="41"/>
      <c r="AB12" s="41"/>
      <c r="AC12" s="41"/>
      <c r="AD12" s="41"/>
      <c r="AE12" s="41"/>
    </row>
    <row r="13" spans="25:31" ht="20.25" customHeight="1">
      <c r="Y13" s="41"/>
      <c r="Z13" s="41"/>
      <c r="AA13" s="41"/>
      <c r="AB13" s="41"/>
      <c r="AC13" s="41"/>
      <c r="AD13" s="41"/>
      <c r="AE13" s="41"/>
    </row>
    <row r="14" spans="25:31" ht="20.25" customHeight="1">
      <c r="Y14" s="41"/>
      <c r="Z14" s="41"/>
      <c r="AA14" s="41"/>
      <c r="AB14" s="41"/>
      <c r="AC14" s="41"/>
      <c r="AD14" s="41"/>
      <c r="AE14" s="41"/>
    </row>
    <row r="15" spans="25:31" ht="20.25" customHeight="1">
      <c r="Y15" s="41"/>
      <c r="Z15" s="41"/>
      <c r="AA15" s="41"/>
      <c r="AB15" s="41"/>
      <c r="AC15" s="41"/>
      <c r="AD15" s="41"/>
      <c r="AE15" s="41"/>
    </row>
    <row r="16" spans="25:31" ht="20.25" customHeight="1">
      <c r="Y16" s="41"/>
      <c r="Z16" s="41"/>
      <c r="AA16" s="41"/>
      <c r="AB16" s="41"/>
      <c r="AC16" s="41"/>
      <c r="AD16" s="41"/>
      <c r="AE16" s="41"/>
    </row>
    <row r="17" spans="25:31" ht="20.25" customHeight="1">
      <c r="Y17" s="42"/>
      <c r="Z17" s="42"/>
      <c r="AA17" s="42"/>
      <c r="AB17" s="42"/>
      <c r="AC17" s="42"/>
      <c r="AD17" s="42"/>
      <c r="AE17" s="42"/>
    </row>
    <row r="34" spans="2:24" s="10" customFormat="1" ht="15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</row>
    <row r="35" spans="2:24" ht="21.75" customHeight="1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</row>
    <row r="36" spans="2:24" ht="21.75" customHeight="1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</row>
    <row r="37" spans="2:24" ht="21.75" customHeight="1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</row>
    <row r="38" spans="2:24" ht="21.75" customHeight="1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</row>
    <row r="39" spans="2:24" ht="21.75" customHeight="1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</row>
  </sheetData>
  <sheetProtection/>
  <mergeCells count="40">
    <mergeCell ref="T6:U6"/>
    <mergeCell ref="J5:M5"/>
    <mergeCell ref="N5:Q5"/>
    <mergeCell ref="D5:E5"/>
    <mergeCell ref="D6:D7"/>
    <mergeCell ref="N6:O6"/>
    <mergeCell ref="F6:G6"/>
    <mergeCell ref="H6:I6"/>
    <mergeCell ref="L6:M6"/>
    <mergeCell ref="E6:E7"/>
    <mergeCell ref="A1:E1"/>
    <mergeCell ref="A2:E2"/>
    <mergeCell ref="A3:W3"/>
    <mergeCell ref="B5:C5"/>
    <mergeCell ref="F5:I5"/>
    <mergeCell ref="Q4:W4"/>
    <mergeCell ref="V5:W5"/>
    <mergeCell ref="R5:U5"/>
    <mergeCell ref="B39:X39"/>
    <mergeCell ref="B35:X35"/>
    <mergeCell ref="B36:X36"/>
    <mergeCell ref="B37:X37"/>
    <mergeCell ref="B38:X38"/>
    <mergeCell ref="B34:X34"/>
    <mergeCell ref="Y17:AE17"/>
    <mergeCell ref="A12:W12"/>
    <mergeCell ref="J6:K6"/>
    <mergeCell ref="A5:A7"/>
    <mergeCell ref="B6:B7"/>
    <mergeCell ref="V6:V7"/>
    <mergeCell ref="W6:W7"/>
    <mergeCell ref="P6:Q6"/>
    <mergeCell ref="C6:C7"/>
    <mergeCell ref="R6:S6"/>
    <mergeCell ref="Y11:AE11"/>
    <mergeCell ref="Y12:AE12"/>
    <mergeCell ref="Y13:AE13"/>
    <mergeCell ref="Y14:AE14"/>
    <mergeCell ref="Y15:AE15"/>
    <mergeCell ref="Y16:AE16"/>
  </mergeCells>
  <printOptions horizontalCentered="1"/>
  <pageMargins left="0.25" right="0.25" top="0.5" bottom="0.25" header="0" footer="0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4">
      <selection activeCell="A12" sqref="A12:S12"/>
    </sheetView>
  </sheetViews>
  <sheetFormatPr defaultColWidth="9.140625" defaultRowHeight="12.75"/>
  <cols>
    <col min="1" max="1" width="9.140625" style="1" customWidth="1"/>
    <col min="2" max="2" width="9.8515625" style="1" customWidth="1"/>
    <col min="3" max="8" width="9.140625" style="1" customWidth="1"/>
    <col min="9" max="9" width="14.421875" style="1" customWidth="1"/>
    <col min="10" max="16384" width="9.140625" style="1" customWidth="1"/>
  </cols>
  <sheetData>
    <row r="1" spans="1:5" s="10" customFormat="1" ht="18.75" customHeight="1">
      <c r="A1" s="36" t="s">
        <v>50</v>
      </c>
      <c r="B1" s="36"/>
      <c r="C1" s="36"/>
      <c r="D1" s="36"/>
      <c r="E1" s="36"/>
    </row>
    <row r="2" spans="1:19" s="6" customFormat="1" ht="20.25" customHeight="1">
      <c r="A2" s="36" t="s">
        <v>57</v>
      </c>
      <c r="B2" s="36"/>
      <c r="C2" s="36"/>
      <c r="D2" s="36"/>
      <c r="E2" s="3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6" customFormat="1" ht="58.5" customHeight="1">
      <c r="A3" s="36" t="s">
        <v>62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4:19" ht="24" customHeight="1">
      <c r="N4" s="48" t="s">
        <v>27</v>
      </c>
      <c r="O4" s="48"/>
      <c r="P4" s="48"/>
      <c r="Q4" s="48"/>
      <c r="R4" s="48"/>
      <c r="S4" s="48"/>
    </row>
    <row r="5" spans="1:19" ht="16.5" customHeight="1">
      <c r="A5" s="32" t="s">
        <v>0</v>
      </c>
      <c r="B5" s="32" t="s">
        <v>4</v>
      </c>
      <c r="C5" s="32"/>
      <c r="D5" s="32"/>
      <c r="E5" s="32"/>
      <c r="F5" s="32"/>
      <c r="G5" s="32" t="s">
        <v>52</v>
      </c>
      <c r="H5" s="32" t="s">
        <v>8</v>
      </c>
      <c r="I5" s="32" t="s">
        <v>10</v>
      </c>
      <c r="J5" s="32"/>
      <c r="K5" s="32" t="s">
        <v>21</v>
      </c>
      <c r="L5" s="32"/>
      <c r="M5" s="32"/>
      <c r="N5" s="32"/>
      <c r="O5" s="32"/>
      <c r="P5" s="32"/>
      <c r="Q5" s="32"/>
      <c r="R5" s="32"/>
      <c r="S5" s="32"/>
    </row>
    <row r="6" spans="1:19" ht="12.75">
      <c r="A6" s="32"/>
      <c r="B6" s="32" t="s">
        <v>1</v>
      </c>
      <c r="C6" s="32" t="s">
        <v>2</v>
      </c>
      <c r="D6" s="32"/>
      <c r="E6" s="32"/>
      <c r="F6" s="32"/>
      <c r="G6" s="32"/>
      <c r="H6" s="32"/>
      <c r="I6" s="52" t="s">
        <v>49</v>
      </c>
      <c r="J6" s="52" t="s">
        <v>22</v>
      </c>
      <c r="K6" s="32" t="s">
        <v>12</v>
      </c>
      <c r="L6" s="32"/>
      <c r="M6" s="32" t="s">
        <v>13</v>
      </c>
      <c r="N6" s="32"/>
      <c r="O6" s="32" t="s">
        <v>14</v>
      </c>
      <c r="P6" s="32"/>
      <c r="Q6" s="32" t="s">
        <v>17</v>
      </c>
      <c r="R6" s="32"/>
      <c r="S6" s="50" t="s">
        <v>20</v>
      </c>
    </row>
    <row r="7" spans="1:19" ht="50.25" customHeight="1">
      <c r="A7" s="32"/>
      <c r="B7" s="32"/>
      <c r="C7" s="2" t="s">
        <v>3</v>
      </c>
      <c r="D7" s="2" t="s">
        <v>5</v>
      </c>
      <c r="E7" s="2" t="s">
        <v>6</v>
      </c>
      <c r="F7" s="2" t="s">
        <v>7</v>
      </c>
      <c r="G7" s="32"/>
      <c r="H7" s="32"/>
      <c r="I7" s="53"/>
      <c r="J7" s="53"/>
      <c r="K7" s="2" t="s">
        <v>11</v>
      </c>
      <c r="L7" s="2" t="s">
        <v>22</v>
      </c>
      <c r="M7" s="2" t="s">
        <v>11</v>
      </c>
      <c r="N7" s="2" t="s">
        <v>22</v>
      </c>
      <c r="O7" s="2" t="s">
        <v>15</v>
      </c>
      <c r="P7" s="2" t="s">
        <v>16</v>
      </c>
      <c r="Q7" s="2" t="s">
        <v>18</v>
      </c>
      <c r="R7" s="2" t="s">
        <v>19</v>
      </c>
      <c r="S7" s="51"/>
    </row>
    <row r="8" spans="1:19" s="4" customFormat="1" ht="18.75" customHeight="1">
      <c r="A8" s="5" t="s">
        <v>23</v>
      </c>
      <c r="B8" s="5" t="s">
        <v>24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 t="s">
        <v>25</v>
      </c>
      <c r="J8" s="5" t="s">
        <v>26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</row>
    <row r="9" spans="1:19" s="18" customFormat="1" ht="41.25" customHeight="1">
      <c r="A9" s="30" t="s">
        <v>51</v>
      </c>
      <c r="B9" s="24">
        <v>3</v>
      </c>
      <c r="C9" s="24">
        <v>2</v>
      </c>
      <c r="D9" s="24">
        <v>1</v>
      </c>
      <c r="E9" s="24">
        <v>3</v>
      </c>
      <c r="F9" s="24">
        <v>0</v>
      </c>
      <c r="G9" s="24">
        <v>2</v>
      </c>
      <c r="H9" s="24">
        <v>6</v>
      </c>
      <c r="I9" s="24">
        <f>+K9+M9</f>
        <v>1131</v>
      </c>
      <c r="J9" s="24">
        <v>0</v>
      </c>
      <c r="K9" s="24">
        <f>507.8+269</f>
        <v>776.8</v>
      </c>
      <c r="L9" s="24">
        <v>0</v>
      </c>
      <c r="M9" s="24">
        <v>354.2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</row>
    <row r="10" spans="1:19" s="18" customFormat="1" ht="41.25" customHeight="1">
      <c r="A10" s="30" t="s">
        <v>59</v>
      </c>
      <c r="B10" s="24">
        <v>1</v>
      </c>
      <c r="C10" s="24">
        <v>1</v>
      </c>
      <c r="D10" s="24">
        <v>0</v>
      </c>
      <c r="E10" s="24">
        <v>1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</row>
    <row r="11" spans="1:19" s="23" customFormat="1" ht="51" customHeight="1">
      <c r="A11" s="29" t="s">
        <v>60</v>
      </c>
      <c r="B11" s="24">
        <f>B9</f>
        <v>3</v>
      </c>
      <c r="C11" s="24">
        <f aca="true" t="shared" si="0" ref="C11:S11">C9</f>
        <v>2</v>
      </c>
      <c r="D11" s="24">
        <f t="shared" si="0"/>
        <v>1</v>
      </c>
      <c r="E11" s="24">
        <f t="shared" si="0"/>
        <v>3</v>
      </c>
      <c r="F11" s="24">
        <f t="shared" si="0"/>
        <v>0</v>
      </c>
      <c r="G11" s="24">
        <f t="shared" si="0"/>
        <v>2</v>
      </c>
      <c r="H11" s="24">
        <v>0</v>
      </c>
      <c r="I11" s="24">
        <f t="shared" si="0"/>
        <v>1131</v>
      </c>
      <c r="J11" s="24">
        <f t="shared" si="0"/>
        <v>0</v>
      </c>
      <c r="K11" s="24">
        <f t="shared" si="0"/>
        <v>776.8</v>
      </c>
      <c r="L11" s="24">
        <f t="shared" si="0"/>
        <v>0</v>
      </c>
      <c r="M11" s="24">
        <f t="shared" si="0"/>
        <v>354.2</v>
      </c>
      <c r="N11" s="24">
        <f t="shared" si="0"/>
        <v>0</v>
      </c>
      <c r="O11" s="24">
        <f t="shared" si="0"/>
        <v>0</v>
      </c>
      <c r="P11" s="24">
        <f t="shared" si="0"/>
        <v>0</v>
      </c>
      <c r="Q11" s="24">
        <f t="shared" si="0"/>
        <v>0</v>
      </c>
      <c r="R11" s="24">
        <f t="shared" si="0"/>
        <v>0</v>
      </c>
      <c r="S11" s="24">
        <f t="shared" si="0"/>
        <v>0</v>
      </c>
    </row>
    <row r="12" spans="1:19" ht="30.75" customHeight="1">
      <c r="A12" s="43" t="s">
        <v>68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</row>
  </sheetData>
  <sheetProtection/>
  <mergeCells count="20">
    <mergeCell ref="H5:H7"/>
    <mergeCell ref="S6:S7"/>
    <mergeCell ref="A1:E1"/>
    <mergeCell ref="A2:E2"/>
    <mergeCell ref="A3:S3"/>
    <mergeCell ref="N4:S4"/>
    <mergeCell ref="I5:J5"/>
    <mergeCell ref="K6:L6"/>
    <mergeCell ref="I6:I7"/>
    <mergeCell ref="J6:J7"/>
    <mergeCell ref="A12:S12"/>
    <mergeCell ref="C6:F6"/>
    <mergeCell ref="B5:F5"/>
    <mergeCell ref="A5:A7"/>
    <mergeCell ref="B6:B7"/>
    <mergeCell ref="Q6:R6"/>
    <mergeCell ref="K5:S5"/>
    <mergeCell ref="G5:G7"/>
    <mergeCell ref="M6:N6"/>
    <mergeCell ref="O6:P6"/>
  </mergeCells>
  <printOptions horizontalCentered="1"/>
  <pageMargins left="0.25" right="0.25" top="0.25" bottom="0.25" header="0" footer="0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4">
      <selection activeCell="A12" sqref="A12:S12"/>
    </sheetView>
  </sheetViews>
  <sheetFormatPr defaultColWidth="9.140625" defaultRowHeight="12.75"/>
  <cols>
    <col min="1" max="1" width="9.140625" style="1" customWidth="1"/>
    <col min="2" max="2" width="9.8515625" style="1" customWidth="1"/>
    <col min="3" max="8" width="9.140625" style="1" customWidth="1"/>
    <col min="9" max="9" width="14.421875" style="1" customWidth="1"/>
    <col min="10" max="16384" width="9.140625" style="1" customWidth="1"/>
  </cols>
  <sheetData>
    <row r="1" spans="1:4" ht="17.25" customHeight="1">
      <c r="A1" s="36" t="s">
        <v>50</v>
      </c>
      <c r="B1" s="36"/>
      <c r="C1" s="36"/>
      <c r="D1" s="36"/>
    </row>
    <row r="2" spans="1:19" s="6" customFormat="1" ht="20.25" customHeight="1">
      <c r="A2" s="36" t="s">
        <v>57</v>
      </c>
      <c r="B2" s="36"/>
      <c r="C2" s="36"/>
      <c r="D2" s="3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6" customFormat="1" ht="58.5" customHeight="1">
      <c r="A3" s="36" t="s">
        <v>63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4:19" ht="24" customHeight="1">
      <c r="N4" s="48" t="s">
        <v>27</v>
      </c>
      <c r="O4" s="48"/>
      <c r="P4" s="48"/>
      <c r="Q4" s="48"/>
      <c r="R4" s="48"/>
      <c r="S4" s="48"/>
    </row>
    <row r="5" spans="1:19" ht="16.5" customHeight="1">
      <c r="A5" s="32" t="s">
        <v>0</v>
      </c>
      <c r="B5" s="32" t="s">
        <v>4</v>
      </c>
      <c r="C5" s="32"/>
      <c r="D5" s="32"/>
      <c r="E5" s="32"/>
      <c r="F5" s="32"/>
      <c r="G5" s="32" t="s">
        <v>52</v>
      </c>
      <c r="H5" s="32" t="s">
        <v>8</v>
      </c>
      <c r="I5" s="32" t="s">
        <v>10</v>
      </c>
      <c r="J5" s="32"/>
      <c r="K5" s="32" t="s">
        <v>21</v>
      </c>
      <c r="L5" s="32"/>
      <c r="M5" s="32"/>
      <c r="N5" s="32"/>
      <c r="O5" s="32"/>
      <c r="P5" s="32"/>
      <c r="Q5" s="32"/>
      <c r="R5" s="32"/>
      <c r="S5" s="32"/>
    </row>
    <row r="6" spans="1:19" ht="12.75">
      <c r="A6" s="32"/>
      <c r="B6" s="32" t="s">
        <v>1</v>
      </c>
      <c r="C6" s="32" t="s">
        <v>2</v>
      </c>
      <c r="D6" s="32"/>
      <c r="E6" s="32"/>
      <c r="F6" s="32"/>
      <c r="G6" s="32"/>
      <c r="H6" s="32"/>
      <c r="I6" s="52" t="s">
        <v>49</v>
      </c>
      <c r="J6" s="52" t="s">
        <v>22</v>
      </c>
      <c r="K6" s="32" t="s">
        <v>12</v>
      </c>
      <c r="L6" s="32"/>
      <c r="M6" s="32" t="s">
        <v>13</v>
      </c>
      <c r="N6" s="32"/>
      <c r="O6" s="32" t="s">
        <v>14</v>
      </c>
      <c r="P6" s="32"/>
      <c r="Q6" s="32" t="s">
        <v>17</v>
      </c>
      <c r="R6" s="32"/>
      <c r="S6" s="50" t="s">
        <v>20</v>
      </c>
    </row>
    <row r="7" spans="1:19" ht="50.25" customHeight="1">
      <c r="A7" s="32"/>
      <c r="B7" s="32"/>
      <c r="C7" s="2" t="s">
        <v>3</v>
      </c>
      <c r="D7" s="2" t="s">
        <v>5</v>
      </c>
      <c r="E7" s="2" t="s">
        <v>6</v>
      </c>
      <c r="F7" s="2" t="s">
        <v>7</v>
      </c>
      <c r="G7" s="32"/>
      <c r="H7" s="32"/>
      <c r="I7" s="53"/>
      <c r="J7" s="53"/>
      <c r="K7" s="2" t="s">
        <v>11</v>
      </c>
      <c r="L7" s="2" t="s">
        <v>22</v>
      </c>
      <c r="M7" s="2" t="s">
        <v>11</v>
      </c>
      <c r="N7" s="2" t="s">
        <v>22</v>
      </c>
      <c r="O7" s="2" t="s">
        <v>15</v>
      </c>
      <c r="P7" s="2" t="s">
        <v>16</v>
      </c>
      <c r="Q7" s="2" t="s">
        <v>18</v>
      </c>
      <c r="R7" s="2" t="s">
        <v>19</v>
      </c>
      <c r="S7" s="51"/>
    </row>
    <row r="8" spans="1:19" s="4" customFormat="1" ht="18.75" customHeight="1">
      <c r="A8" s="5" t="s">
        <v>23</v>
      </c>
      <c r="B8" s="5" t="s">
        <v>24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 t="s">
        <v>25</v>
      </c>
      <c r="J8" s="5" t="s">
        <v>26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</row>
    <row r="9" spans="1:19" s="26" customFormat="1" ht="31.5" customHeight="1">
      <c r="A9" s="30" t="s">
        <v>51</v>
      </c>
      <c r="B9" s="24">
        <v>2</v>
      </c>
      <c r="C9" s="24">
        <v>1</v>
      </c>
      <c r="D9" s="24">
        <v>1</v>
      </c>
      <c r="E9" s="24">
        <v>2</v>
      </c>
      <c r="F9" s="24">
        <v>0</v>
      </c>
      <c r="G9" s="24">
        <v>2</v>
      </c>
      <c r="H9" s="24">
        <v>2</v>
      </c>
      <c r="I9" s="24">
        <f>K9+M9</f>
        <v>0</v>
      </c>
      <c r="J9" s="24">
        <f>L9+N9</f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6</v>
      </c>
      <c r="Q9" s="24">
        <v>0</v>
      </c>
      <c r="R9" s="24">
        <v>0</v>
      </c>
      <c r="S9" s="24">
        <v>0</v>
      </c>
    </row>
    <row r="10" spans="1:19" s="26" customFormat="1" ht="31.5" customHeight="1">
      <c r="A10" s="30" t="s">
        <v>59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</row>
    <row r="11" spans="1:19" s="23" customFormat="1" ht="42" customHeight="1">
      <c r="A11" s="29" t="s">
        <v>60</v>
      </c>
      <c r="B11" s="24">
        <f>B9</f>
        <v>2</v>
      </c>
      <c r="C11" s="24">
        <f aca="true" t="shared" si="0" ref="C11:S11">C9</f>
        <v>1</v>
      </c>
      <c r="D11" s="24">
        <f t="shared" si="0"/>
        <v>1</v>
      </c>
      <c r="E11" s="24">
        <f t="shared" si="0"/>
        <v>2</v>
      </c>
      <c r="F11" s="24">
        <f t="shared" si="0"/>
        <v>0</v>
      </c>
      <c r="G11" s="24">
        <f t="shared" si="0"/>
        <v>2</v>
      </c>
      <c r="H11" s="24">
        <v>0</v>
      </c>
      <c r="I11" s="24">
        <f t="shared" si="0"/>
        <v>0</v>
      </c>
      <c r="J11" s="24">
        <f t="shared" si="0"/>
        <v>0</v>
      </c>
      <c r="K11" s="24">
        <f t="shared" si="0"/>
        <v>0</v>
      </c>
      <c r="L11" s="24">
        <f t="shared" si="0"/>
        <v>0</v>
      </c>
      <c r="M11" s="24">
        <f t="shared" si="0"/>
        <v>0</v>
      </c>
      <c r="N11" s="24">
        <f t="shared" si="0"/>
        <v>0</v>
      </c>
      <c r="O11" s="24">
        <f t="shared" si="0"/>
        <v>0</v>
      </c>
      <c r="P11" s="24">
        <f t="shared" si="0"/>
        <v>6</v>
      </c>
      <c r="Q11" s="24">
        <f t="shared" si="0"/>
        <v>0</v>
      </c>
      <c r="R11" s="24">
        <f t="shared" si="0"/>
        <v>0</v>
      </c>
      <c r="S11" s="24">
        <f t="shared" si="0"/>
        <v>0</v>
      </c>
    </row>
    <row r="12" spans="1:19" ht="79.5" customHeight="1">
      <c r="A12" s="43" t="s">
        <v>66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</row>
    <row r="39" spans="3:16" ht="12.75"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</row>
  </sheetData>
  <sheetProtection/>
  <mergeCells count="21">
    <mergeCell ref="M6:N6"/>
    <mergeCell ref="N4:S4"/>
    <mergeCell ref="A12:S12"/>
    <mergeCell ref="C6:F6"/>
    <mergeCell ref="C39:P39"/>
    <mergeCell ref="S6:S7"/>
    <mergeCell ref="I6:I7"/>
    <mergeCell ref="J6:J7"/>
    <mergeCell ref="G5:G7"/>
    <mergeCell ref="I5:J5"/>
    <mergeCell ref="K6:L6"/>
    <mergeCell ref="Q6:R6"/>
    <mergeCell ref="K5:S5"/>
    <mergeCell ref="O6:P6"/>
    <mergeCell ref="A1:D1"/>
    <mergeCell ref="A2:D2"/>
    <mergeCell ref="H5:H7"/>
    <mergeCell ref="B5:F5"/>
    <mergeCell ref="A5:A7"/>
    <mergeCell ref="B6:B7"/>
    <mergeCell ref="A3:S3"/>
  </mergeCells>
  <printOptions horizontalCentered="1"/>
  <pageMargins left="0.25" right="0.25" top="0.25" bottom="0.25" header="0" footer="0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A1">
      <selection activeCell="A12" sqref="A12:S12"/>
    </sheetView>
  </sheetViews>
  <sheetFormatPr defaultColWidth="9.140625" defaultRowHeight="12.75"/>
  <cols>
    <col min="1" max="1" width="9.140625" style="1" customWidth="1"/>
    <col min="2" max="2" width="9.8515625" style="1" customWidth="1"/>
    <col min="3" max="8" width="9.140625" style="1" customWidth="1"/>
    <col min="9" max="9" width="14.421875" style="1" customWidth="1"/>
    <col min="10" max="16384" width="9.140625" style="1" customWidth="1"/>
  </cols>
  <sheetData>
    <row r="1" spans="1:4" s="10" customFormat="1" ht="17.25" customHeight="1">
      <c r="A1" s="36" t="s">
        <v>50</v>
      </c>
      <c r="B1" s="36"/>
      <c r="C1" s="36"/>
      <c r="D1" s="36"/>
    </row>
    <row r="2" spans="1:19" s="6" customFormat="1" ht="20.25" customHeight="1">
      <c r="A2" s="36" t="s">
        <v>57</v>
      </c>
      <c r="B2" s="36"/>
      <c r="C2" s="36"/>
      <c r="D2" s="3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6" customFormat="1" ht="58.5" customHeight="1">
      <c r="A3" s="36" t="s">
        <v>64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4:19" ht="24" customHeight="1">
      <c r="N4" s="48" t="s">
        <v>27</v>
      </c>
      <c r="O4" s="48"/>
      <c r="P4" s="48"/>
      <c r="Q4" s="48"/>
      <c r="R4" s="48"/>
      <c r="S4" s="48"/>
    </row>
    <row r="5" spans="1:19" ht="16.5" customHeight="1">
      <c r="A5" s="32" t="s">
        <v>0</v>
      </c>
      <c r="B5" s="32" t="s">
        <v>4</v>
      </c>
      <c r="C5" s="32"/>
      <c r="D5" s="32"/>
      <c r="E5" s="32"/>
      <c r="F5" s="32"/>
      <c r="G5" s="32" t="s">
        <v>52</v>
      </c>
      <c r="H5" s="32" t="s">
        <v>8</v>
      </c>
      <c r="I5" s="32" t="s">
        <v>10</v>
      </c>
      <c r="J5" s="32"/>
      <c r="K5" s="32" t="s">
        <v>21</v>
      </c>
      <c r="L5" s="32"/>
      <c r="M5" s="32"/>
      <c r="N5" s="32"/>
      <c r="O5" s="32"/>
      <c r="P5" s="32"/>
      <c r="Q5" s="32"/>
      <c r="R5" s="32"/>
      <c r="S5" s="32"/>
    </row>
    <row r="6" spans="1:19" ht="12.75">
      <c r="A6" s="32"/>
      <c r="B6" s="32" t="s">
        <v>1</v>
      </c>
      <c r="C6" s="32" t="s">
        <v>2</v>
      </c>
      <c r="D6" s="32"/>
      <c r="E6" s="32"/>
      <c r="F6" s="32"/>
      <c r="G6" s="32"/>
      <c r="H6" s="32"/>
      <c r="I6" s="52" t="s">
        <v>9</v>
      </c>
      <c r="J6" s="52" t="s">
        <v>22</v>
      </c>
      <c r="K6" s="32" t="s">
        <v>12</v>
      </c>
      <c r="L6" s="32"/>
      <c r="M6" s="32" t="s">
        <v>13</v>
      </c>
      <c r="N6" s="32"/>
      <c r="O6" s="32" t="s">
        <v>14</v>
      </c>
      <c r="P6" s="32"/>
      <c r="Q6" s="32" t="s">
        <v>17</v>
      </c>
      <c r="R6" s="32"/>
      <c r="S6" s="50" t="s">
        <v>20</v>
      </c>
    </row>
    <row r="7" spans="1:19" ht="50.25" customHeight="1">
      <c r="A7" s="32"/>
      <c r="B7" s="32"/>
      <c r="C7" s="2" t="s">
        <v>3</v>
      </c>
      <c r="D7" s="2" t="s">
        <v>5</v>
      </c>
      <c r="E7" s="2" t="s">
        <v>6</v>
      </c>
      <c r="F7" s="2" t="s">
        <v>7</v>
      </c>
      <c r="G7" s="32"/>
      <c r="H7" s="32"/>
      <c r="I7" s="53"/>
      <c r="J7" s="53"/>
      <c r="K7" s="2" t="s">
        <v>11</v>
      </c>
      <c r="L7" s="2" t="s">
        <v>22</v>
      </c>
      <c r="M7" s="2" t="s">
        <v>11</v>
      </c>
      <c r="N7" s="2" t="s">
        <v>22</v>
      </c>
      <c r="O7" s="2" t="s">
        <v>15</v>
      </c>
      <c r="P7" s="2" t="s">
        <v>16</v>
      </c>
      <c r="Q7" s="2" t="s">
        <v>18</v>
      </c>
      <c r="R7" s="2" t="s">
        <v>19</v>
      </c>
      <c r="S7" s="51"/>
    </row>
    <row r="8" spans="1:19" s="4" customFormat="1" ht="18.75" customHeight="1">
      <c r="A8" s="5" t="s">
        <v>23</v>
      </c>
      <c r="B8" s="5" t="s">
        <v>24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 t="s">
        <v>25</v>
      </c>
      <c r="J8" s="5" t="s">
        <v>26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</row>
    <row r="9" spans="1:19" s="14" customFormat="1" ht="39.75" customHeight="1">
      <c r="A9" s="13" t="s">
        <v>51</v>
      </c>
      <c r="B9" s="24">
        <v>1</v>
      </c>
      <c r="C9" s="13">
        <v>1</v>
      </c>
      <c r="D9" s="13">
        <v>0</v>
      </c>
      <c r="E9" s="13">
        <v>0</v>
      </c>
      <c r="F9" s="13">
        <v>1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</row>
    <row r="10" spans="1:19" s="14" customFormat="1" ht="39.75" customHeight="1">
      <c r="A10" s="13" t="s">
        <v>59</v>
      </c>
      <c r="B10" s="24">
        <v>1</v>
      </c>
      <c r="C10" s="13">
        <v>1</v>
      </c>
      <c r="D10" s="13">
        <v>0</v>
      </c>
      <c r="E10" s="13">
        <v>0</v>
      </c>
      <c r="F10" s="13">
        <v>1</v>
      </c>
      <c r="G10" s="13">
        <v>1</v>
      </c>
      <c r="H10" s="13">
        <v>1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/>
    </row>
    <row r="11" spans="1:19" s="4" customFormat="1" ht="39.75" customHeight="1">
      <c r="A11" s="11" t="s">
        <v>60</v>
      </c>
      <c r="B11" s="27">
        <f>B9</f>
        <v>1</v>
      </c>
      <c r="C11" s="27">
        <f aca="true" t="shared" si="0" ref="C11:S11">C9</f>
        <v>1</v>
      </c>
      <c r="D11" s="27">
        <f t="shared" si="0"/>
        <v>0</v>
      </c>
      <c r="E11" s="27">
        <f t="shared" si="0"/>
        <v>0</v>
      </c>
      <c r="F11" s="27">
        <f t="shared" si="0"/>
        <v>1</v>
      </c>
      <c r="G11" s="27">
        <f t="shared" si="0"/>
        <v>0</v>
      </c>
      <c r="H11" s="27">
        <v>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7">
        <f t="shared" si="0"/>
        <v>0</v>
      </c>
      <c r="M11" s="27">
        <f t="shared" si="0"/>
        <v>0</v>
      </c>
      <c r="N11" s="27">
        <f t="shared" si="0"/>
        <v>0</v>
      </c>
      <c r="O11" s="27">
        <f t="shared" si="0"/>
        <v>0</v>
      </c>
      <c r="P11" s="27">
        <f t="shared" si="0"/>
        <v>0</v>
      </c>
      <c r="Q11" s="27">
        <f t="shared" si="0"/>
        <v>0</v>
      </c>
      <c r="R11" s="27">
        <f t="shared" si="0"/>
        <v>0</v>
      </c>
      <c r="S11" s="27">
        <f t="shared" si="0"/>
        <v>0</v>
      </c>
    </row>
    <row r="12" spans="1:19" ht="79.5" customHeight="1">
      <c r="A12" s="43" t="s">
        <v>67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</row>
  </sheetData>
  <sheetProtection/>
  <mergeCells count="20">
    <mergeCell ref="A1:D1"/>
    <mergeCell ref="A3:S3"/>
    <mergeCell ref="N4:S4"/>
    <mergeCell ref="I5:J5"/>
    <mergeCell ref="A2:D2"/>
    <mergeCell ref="A5:A7"/>
    <mergeCell ref="Q6:R6"/>
    <mergeCell ref="B5:F5"/>
    <mergeCell ref="B6:B7"/>
    <mergeCell ref="K5:S5"/>
    <mergeCell ref="G5:G7"/>
    <mergeCell ref="M6:N6"/>
    <mergeCell ref="O6:P6"/>
    <mergeCell ref="H5:H7"/>
    <mergeCell ref="A12:S12"/>
    <mergeCell ref="C6:F6"/>
    <mergeCell ref="K6:L6"/>
    <mergeCell ref="I6:I7"/>
    <mergeCell ref="J6:J7"/>
    <mergeCell ref="S6:S7"/>
  </mergeCells>
  <printOptions horizontalCentered="1"/>
  <pageMargins left="0.25" right="0.25" top="0.25" bottom="0.25" header="0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2022-03-14T02:18:47Z</cp:lastPrinted>
  <dcterms:created xsi:type="dcterms:W3CDTF">1996-10-14T23:33:28Z</dcterms:created>
  <dcterms:modified xsi:type="dcterms:W3CDTF">2024-06-04T02:52:03Z</dcterms:modified>
  <cp:category/>
  <cp:version/>
  <cp:contentType/>
  <cp:contentStatus/>
</cp:coreProperties>
</file>